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Public\ВСОШ 24\Отчеты\17. Физическая культура !\"/>
    </mc:Choice>
  </mc:AlternateContent>
  <bookViews>
    <workbookView xWindow="0" yWindow="0" windowWidth="19200" windowHeight="6720"/>
  </bookViews>
  <sheets>
    <sheet name="Отчёт" sheetId="6" r:id="rId1"/>
  </sheets>
  <calcPr calcId="152511"/>
</workbook>
</file>

<file path=xl/calcChain.xml><?xml version="1.0" encoding="utf-8"?>
<calcChain xmlns="http://schemas.openxmlformats.org/spreadsheetml/2006/main">
  <c r="S2" i="6" l="1"/>
  <c r="R2" i="6"/>
  <c r="Q2" i="6"/>
  <c r="P2" i="6"/>
  <c r="O2" i="6"/>
  <c r="N2" i="6"/>
  <c r="M2" i="6"/>
  <c r="L2" i="6"/>
  <c r="T2" i="6" l="1"/>
  <c r="J3" i="6"/>
</calcChain>
</file>

<file path=xl/sharedStrings.xml><?xml version="1.0" encoding="utf-8"?>
<sst xmlns="http://schemas.openxmlformats.org/spreadsheetml/2006/main" count="254" uniqueCount="36">
  <si>
    <t>Сокращенное название ОУ</t>
  </si>
  <si>
    <t xml:space="preserve">МБОУ СОШ № 30 </t>
  </si>
  <si>
    <t>Предмет</t>
  </si>
  <si>
    <t>Всего</t>
  </si>
  <si>
    <t>победитель</t>
  </si>
  <si>
    <t>призёр</t>
  </si>
  <si>
    <t>участник</t>
  </si>
  <si>
    <t>Председатель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</si>
  <si>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</si>
  <si>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</si>
  <si>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</si>
  <si>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</si>
  <si>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</si>
  <si>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</si>
  <si>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</si>
  <si>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</si>
  <si>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</si>
  <si>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</si>
  <si>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</si>
  <si>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</si>
  <si>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</si>
  <si>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</si>
  <si>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Пол</t>
  </si>
  <si>
    <t>Физическая культура</t>
  </si>
  <si>
    <t>М</t>
  </si>
  <si>
    <t>Ж</t>
  </si>
  <si>
    <t>Шутова В.В.</t>
  </si>
  <si>
    <t>67.59</t>
  </si>
  <si>
    <t>Шишкина.Ю.А.</t>
  </si>
  <si>
    <t>Макаренко А.Н.</t>
  </si>
  <si>
    <t xml:space="preserve">Зубарева Т.А. </t>
  </si>
  <si>
    <t>Шишкина Ю.А.</t>
  </si>
  <si>
    <t>А</t>
  </si>
  <si>
    <t>Физическая культура_30.xlsx</t>
  </si>
  <si>
    <t xml:space="preserve">Шутова Владлена Владимировна, учитель физической культуры, </t>
  </si>
  <si>
    <t>Макаренко Александр Николаевич, учитель физической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</si>
</sst>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T47" totalsRowShown="0" headerRowDxfId="23" dataDxfId="21" headerRowBorderDxfId="22" tableBorderDxfId="20">
  <autoFilter ref="A1:T47"/>
  <tableColumns count="20">
    <tableColumn id="1" name="Предмет" dataDxfId="19"/>
    <tableColumn id="3" name="Код участника" dataDxfId="18"/>
    <tableColumn id="4" name="Пол" dataDxfId="17"/>
    <tableColumn id="5" name="Класс, в котором учится участник" dataDxfId="16"/>
    <tableColumn id="6" name="Класс,  за который выполнялись олимпиадные задания" dataDxfId="15"/>
    <tableColumn id="7" name="Сокращенное название ОУ" dataDxfId="14"/>
    <tableColumn id="8" name="Количество баллов" dataDxfId="13"/>
    <tableColumn id="10" name="Результат участия (победитель/ призёр/ участник)" dataDxfId="12"/>
    <tableColumn id="11" name="Фамилия и инициалы учителя" dataDxfId="11"/>
    <tableColumn id="12" name="Председатель жюри (ФИО, должность, контактный телефон)" dataDxfId="10"/>
    <tableColumn id="13" name="А" dataDxfId="9"/>
    <tableColumn id="14" name="4 кл" dataDxfId="8"/>
    <tableColumn id="15" name="5 кл" dataDxfId="7"/>
    <tableColumn id="16" name="6 кл" dataDxfId="6"/>
    <tableColumn id="17" name="7 кл" dataDxfId="5"/>
    <tableColumn id="18" name="8 кл" dataDxfId="4"/>
    <tableColumn id="19" name="9 кл" dataDxfId="3"/>
    <tableColumn id="20" name="10 кл" dataDxfId="2"/>
    <tableColumn id="21" name="11 кл" dataDxfId="1"/>
    <tableColumn id="22" name="Всего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topLeftCell="E1" zoomScale="57" zoomScaleNormal="57" workbookViewId="0">
      <pane ySplit="1" topLeftCell="A2" activePane="bottomLeft" state="frozen"/>
      <selection pane="bottomLeft" activeCell="I4" sqref="I4"/>
    </sheetView>
  </sheetViews>
  <sheetFormatPr defaultColWidth="0" defaultRowHeight="18.75" customHeight="1" zeroHeight="1" x14ac:dyDescent="0.4"/>
  <cols>
    <col min="1" max="1" width="22" style="1" customWidth="1"/>
    <col min="2" max="2" width="19.81640625" style="1" customWidth="1"/>
    <col min="3" max="3" width="8.1796875" style="1" customWidth="1"/>
    <col min="4" max="4" width="42.453125" style="1" customWidth="1"/>
    <col min="5" max="5" width="46.7265625" style="1" customWidth="1"/>
    <col min="6" max="6" width="34.1796875" style="1" customWidth="1"/>
    <col min="7" max="7" width="25.08984375" style="1" customWidth="1"/>
    <col min="8" max="8" width="46.7265625" style="7" customWidth="1"/>
    <col min="9" max="9" width="38.453125" style="1" customWidth="1"/>
    <col min="10" max="10" width="46.7265625" style="1" customWidth="1"/>
    <col min="11" max="11" width="23.26953125" style="1" customWidth="1"/>
    <col min="12" max="15" width="8.7265625" style="1" customWidth="1"/>
    <col min="16" max="16" width="8.7265625" style="2" customWidth="1"/>
    <col min="17" max="17" width="8.7265625" style="1" customWidth="1"/>
    <col min="18" max="19" width="8.90625" style="1" customWidth="1"/>
    <col min="20" max="20" width="9.26953125" style="1" customWidth="1"/>
    <col min="21" max="23" width="6.26953125" style="1" hidden="1" customWidth="1"/>
    <col min="24" max="29" width="0" style="1" hidden="1" customWidth="1"/>
    <col min="30" max="16384" width="9.1796875" style="1" hidden="1"/>
  </cols>
  <sheetData>
    <row r="1" spans="1:20" s="5" customFormat="1" ht="35" x14ac:dyDescent="0.4">
      <c r="A1" s="8" t="s">
        <v>2</v>
      </c>
      <c r="B1" s="9" t="s">
        <v>18</v>
      </c>
      <c r="C1" s="9" t="s">
        <v>22</v>
      </c>
      <c r="D1" s="9" t="s">
        <v>19</v>
      </c>
      <c r="E1" s="9" t="s">
        <v>20</v>
      </c>
      <c r="F1" s="9" t="s">
        <v>0</v>
      </c>
      <c r="G1" s="9" t="s">
        <v>16</v>
      </c>
      <c r="H1" s="10" t="s">
        <v>21</v>
      </c>
      <c r="I1" s="9" t="s">
        <v>17</v>
      </c>
      <c r="J1" s="11" t="s">
        <v>7</v>
      </c>
      <c r="K1" s="11" t="s">
        <v>32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  <c r="R1" s="11" t="s">
        <v>14</v>
      </c>
      <c r="S1" s="11" t="s">
        <v>15</v>
      </c>
      <c r="T1" s="11" t="s">
        <v>3</v>
      </c>
    </row>
    <row r="2" spans="1:20" ht="17.25" customHeight="1" x14ac:dyDescent="0.4">
      <c r="A2" s="3" t="s">
        <v>23</v>
      </c>
      <c r="B2" s="1">
        <v>5341830</v>
      </c>
      <c r="C2" s="1" t="s">
        <v>24</v>
      </c>
      <c r="D2" s="1">
        <v>10</v>
      </c>
      <c r="E2" s="1">
        <v>10</v>
      </c>
      <c r="F2" s="4" t="s">
        <v>1</v>
      </c>
      <c r="G2" s="1">
        <v>64.27</v>
      </c>
      <c r="H2" s="6" t="s">
        <v>6</v>
      </c>
      <c r="I2" s="1" t="s">
        <v>26</v>
      </c>
      <c r="J2" s="1" t="s">
        <v>34</v>
      </c>
      <c r="K2" s="1" t="s">
        <v>35</v>
      </c>
      <c r="L2" s="1">
        <f>COUNTIF(D:D,4)</f>
        <v>7</v>
      </c>
      <c r="M2" s="1">
        <f>COUNTIF(D:D,5)</f>
        <v>9</v>
      </c>
      <c r="N2" s="1">
        <f>COUNTIF(D:D,6)</f>
        <v>15</v>
      </c>
      <c r="O2" s="1">
        <f>COUNTIF(D:D,7)</f>
        <v>4</v>
      </c>
      <c r="P2" s="1">
        <f>COUNTIF(D:D,8)</f>
        <v>4</v>
      </c>
      <c r="Q2" s="1">
        <f>COUNTIF(D:D,9)</f>
        <v>4</v>
      </c>
      <c r="R2" s="1">
        <f>COUNTIF(D:D,10)</f>
        <v>3</v>
      </c>
      <c r="S2" s="1">
        <f>COUNTIF(D:D,11)</f>
        <v>0</v>
      </c>
      <c r="T2" s="1">
        <f>SUM(L2:S2)</f>
        <v>46</v>
      </c>
    </row>
    <row r="3" spans="1:20" ht="17.25" customHeight="1" x14ac:dyDescent="0.4">
      <c r="A3" s="1" t="s">
        <v>23</v>
      </c>
      <c r="B3" s="1">
        <v>9659717</v>
      </c>
      <c r="C3" s="1" t="s">
        <v>24</v>
      </c>
      <c r="D3" s="1">
        <v>10</v>
      </c>
      <c r="E3" s="1">
        <v>10</v>
      </c>
      <c r="F3" s="4" t="s">
        <v>1</v>
      </c>
      <c r="G3" s="1">
        <v>82.46</v>
      </c>
      <c r="H3" s="6" t="s">
        <v>6</v>
      </c>
      <c r="I3" s="1" t="s">
        <v>26</v>
      </c>
      <c r="J3" s="1" t="e">
        <f>A2&amp;"_"&amp;INDEX(#REF!,MATCH(F2,#REF!,0))&amp;".xlsx"</f>
        <v>#REF!</v>
      </c>
      <c r="K3" s="1" t="s">
        <v>33</v>
      </c>
    </row>
    <row r="4" spans="1:20" ht="17.25" customHeight="1" x14ac:dyDescent="0.4">
      <c r="A4" s="1" t="s">
        <v>23</v>
      </c>
      <c r="B4" s="1">
        <v>8849101</v>
      </c>
      <c r="C4" s="1" t="s">
        <v>24</v>
      </c>
      <c r="D4" s="1">
        <v>10</v>
      </c>
      <c r="E4" s="1">
        <v>10</v>
      </c>
      <c r="F4" s="4" t="s">
        <v>1</v>
      </c>
      <c r="G4" s="1">
        <v>79.02</v>
      </c>
      <c r="H4" s="6" t="s">
        <v>6</v>
      </c>
      <c r="I4" s="1" t="s">
        <v>26</v>
      </c>
    </row>
    <row r="5" spans="1:20" ht="17.25" customHeight="1" x14ac:dyDescent="0.4">
      <c r="A5" s="1" t="s">
        <v>23</v>
      </c>
      <c r="B5" s="1">
        <v>5472674</v>
      </c>
      <c r="C5" s="1" t="s">
        <v>24</v>
      </c>
      <c r="D5" s="1">
        <v>4</v>
      </c>
      <c r="E5" s="1">
        <v>5</v>
      </c>
      <c r="F5" s="4" t="s">
        <v>1</v>
      </c>
      <c r="G5" s="1">
        <v>72.89</v>
      </c>
      <c r="H5" s="6" t="s">
        <v>5</v>
      </c>
      <c r="I5" s="1" t="s">
        <v>28</v>
      </c>
    </row>
    <row r="6" spans="1:20" ht="17.25" customHeight="1" x14ac:dyDescent="0.4">
      <c r="A6" s="1" t="s">
        <v>23</v>
      </c>
      <c r="B6" s="1">
        <v>9816439</v>
      </c>
      <c r="C6" s="1" t="s">
        <v>25</v>
      </c>
      <c r="D6" s="1">
        <v>4</v>
      </c>
      <c r="E6" s="1">
        <v>5</v>
      </c>
      <c r="F6" s="4" t="s">
        <v>1</v>
      </c>
      <c r="G6" s="1">
        <v>73.06</v>
      </c>
      <c r="H6" s="6" t="s">
        <v>5</v>
      </c>
      <c r="I6" s="1" t="s">
        <v>28</v>
      </c>
    </row>
    <row r="7" spans="1:20" ht="17.25" customHeight="1" x14ac:dyDescent="0.4">
      <c r="A7" s="1" t="s">
        <v>23</v>
      </c>
      <c r="B7" s="1">
        <v>5344571</v>
      </c>
      <c r="C7" s="1" t="s">
        <v>24</v>
      </c>
      <c r="D7" s="1">
        <v>4</v>
      </c>
      <c r="E7" s="1">
        <v>5</v>
      </c>
      <c r="F7" s="4" t="s">
        <v>1</v>
      </c>
      <c r="G7" s="1">
        <v>65.099999999999994</v>
      </c>
      <c r="H7" s="6" t="s">
        <v>6</v>
      </c>
      <c r="I7" s="1" t="s">
        <v>28</v>
      </c>
    </row>
    <row r="8" spans="1:20" ht="17.25" customHeight="1" x14ac:dyDescent="0.4">
      <c r="A8" s="1" t="s">
        <v>23</v>
      </c>
      <c r="B8" s="1">
        <v>7355054</v>
      </c>
      <c r="C8" s="1" t="s">
        <v>25</v>
      </c>
      <c r="D8" s="1">
        <v>4</v>
      </c>
      <c r="E8" s="1">
        <v>5</v>
      </c>
      <c r="F8" s="4" t="s">
        <v>1</v>
      </c>
      <c r="G8" s="1">
        <v>67.760000000000005</v>
      </c>
      <c r="H8" s="6" t="s">
        <v>6</v>
      </c>
      <c r="I8" s="1" t="s">
        <v>28</v>
      </c>
    </row>
    <row r="9" spans="1:20" ht="17.25" customHeight="1" x14ac:dyDescent="0.4">
      <c r="A9" s="1" t="s">
        <v>23</v>
      </c>
      <c r="B9" s="1">
        <v>4343365</v>
      </c>
      <c r="C9" s="1" t="s">
        <v>25</v>
      </c>
      <c r="D9" s="1">
        <v>4</v>
      </c>
      <c r="E9" s="1">
        <v>5</v>
      </c>
      <c r="F9" s="4" t="s">
        <v>1</v>
      </c>
      <c r="G9" s="1">
        <v>66.75</v>
      </c>
      <c r="H9" s="6" t="s">
        <v>6</v>
      </c>
      <c r="I9" s="1" t="s">
        <v>28</v>
      </c>
    </row>
    <row r="10" spans="1:20" ht="17.25" customHeight="1" x14ac:dyDescent="0.4">
      <c r="A10" s="1" t="s">
        <v>23</v>
      </c>
      <c r="B10" s="1">
        <v>6061505</v>
      </c>
      <c r="C10" s="1" t="s">
        <v>24</v>
      </c>
      <c r="D10" s="1">
        <v>4</v>
      </c>
      <c r="E10" s="1">
        <v>5</v>
      </c>
      <c r="F10" s="4" t="s">
        <v>1</v>
      </c>
      <c r="G10" s="1">
        <v>61.27</v>
      </c>
      <c r="H10" s="6" t="s">
        <v>6</v>
      </c>
      <c r="I10" s="1" t="s">
        <v>28</v>
      </c>
    </row>
    <row r="11" spans="1:20" ht="17.25" customHeight="1" x14ac:dyDescent="0.4">
      <c r="A11" s="1" t="s">
        <v>23</v>
      </c>
      <c r="B11" s="1">
        <v>1927738</v>
      </c>
      <c r="C11" s="1" t="s">
        <v>24</v>
      </c>
      <c r="D11" s="1">
        <v>4</v>
      </c>
      <c r="E11" s="1">
        <v>5</v>
      </c>
      <c r="F11" s="4" t="s">
        <v>1</v>
      </c>
      <c r="G11" s="1">
        <v>70.63</v>
      </c>
      <c r="H11" s="6" t="s">
        <v>5</v>
      </c>
      <c r="I11" s="1" t="s">
        <v>28</v>
      </c>
    </row>
    <row r="12" spans="1:20" ht="17.25" customHeight="1" x14ac:dyDescent="0.4">
      <c r="A12" s="1" t="s">
        <v>23</v>
      </c>
      <c r="B12" s="1">
        <v>4034802</v>
      </c>
      <c r="C12" s="1" t="s">
        <v>25</v>
      </c>
      <c r="D12" s="1">
        <v>5</v>
      </c>
      <c r="E12" s="1">
        <v>5</v>
      </c>
      <c r="F12" s="4" t="s">
        <v>1</v>
      </c>
      <c r="G12" s="1">
        <v>72.239999999999995</v>
      </c>
      <c r="H12" s="6" t="s">
        <v>5</v>
      </c>
      <c r="I12" s="1" t="s">
        <v>26</v>
      </c>
    </row>
    <row r="13" spans="1:20" ht="17.25" customHeight="1" x14ac:dyDescent="0.4">
      <c r="A13" s="1" t="s">
        <v>23</v>
      </c>
      <c r="B13" s="1">
        <v>1923009</v>
      </c>
      <c r="C13" s="1" t="s">
        <v>24</v>
      </c>
      <c r="D13" s="1">
        <v>5</v>
      </c>
      <c r="E13" s="1">
        <v>5</v>
      </c>
      <c r="F13" s="4" t="s">
        <v>1</v>
      </c>
      <c r="G13" s="1">
        <v>59.21</v>
      </c>
      <c r="H13" s="6" t="s">
        <v>6</v>
      </c>
      <c r="I13" s="1" t="s">
        <v>26</v>
      </c>
    </row>
    <row r="14" spans="1:20" ht="17.25" customHeight="1" x14ac:dyDescent="0.4">
      <c r="A14" s="1" t="s">
        <v>23</v>
      </c>
      <c r="B14" s="1">
        <v>7219154</v>
      </c>
      <c r="C14" s="1" t="s">
        <v>24</v>
      </c>
      <c r="D14" s="1">
        <v>5</v>
      </c>
      <c r="E14" s="1">
        <v>5</v>
      </c>
      <c r="F14" s="4" t="s">
        <v>1</v>
      </c>
      <c r="G14" s="1">
        <v>59.38</v>
      </c>
      <c r="H14" s="6" t="s">
        <v>6</v>
      </c>
      <c r="I14" s="1" t="s">
        <v>26</v>
      </c>
    </row>
    <row r="15" spans="1:20" ht="17.25" customHeight="1" x14ac:dyDescent="0.4">
      <c r="A15" s="1" t="s">
        <v>23</v>
      </c>
      <c r="B15" s="1">
        <v>6190176</v>
      </c>
      <c r="C15" s="1" t="s">
        <v>25</v>
      </c>
      <c r="D15" s="1">
        <v>5</v>
      </c>
      <c r="E15" s="1">
        <v>5</v>
      </c>
      <c r="F15" s="4" t="s">
        <v>1</v>
      </c>
      <c r="G15" s="1">
        <v>65.900000000000006</v>
      </c>
      <c r="H15" s="6" t="s">
        <v>6</v>
      </c>
      <c r="I15" s="1" t="s">
        <v>29</v>
      </c>
    </row>
    <row r="16" spans="1:20" ht="17.25" customHeight="1" x14ac:dyDescent="0.4">
      <c r="A16" s="1" t="s">
        <v>23</v>
      </c>
      <c r="B16" s="1">
        <v>8294363</v>
      </c>
      <c r="C16" s="1" t="s">
        <v>25</v>
      </c>
      <c r="D16" s="1">
        <v>5</v>
      </c>
      <c r="E16" s="1">
        <v>5</v>
      </c>
      <c r="F16" s="4" t="s">
        <v>1</v>
      </c>
      <c r="G16" s="1">
        <v>60.08</v>
      </c>
      <c r="H16" s="6" t="s">
        <v>6</v>
      </c>
      <c r="I16" s="1" t="s">
        <v>29</v>
      </c>
    </row>
    <row r="17" spans="1:9" ht="17.25" customHeight="1" x14ac:dyDescent="0.4">
      <c r="A17" s="1" t="s">
        <v>23</v>
      </c>
      <c r="B17" s="1">
        <v>5868645</v>
      </c>
      <c r="C17" s="1" t="s">
        <v>25</v>
      </c>
      <c r="D17" s="1">
        <v>5</v>
      </c>
      <c r="E17" s="1">
        <v>5</v>
      </c>
      <c r="F17" s="4" t="s">
        <v>1</v>
      </c>
      <c r="G17" s="1" t="s">
        <v>27</v>
      </c>
      <c r="H17" s="6" t="s">
        <v>6</v>
      </c>
      <c r="I17" s="1" t="s">
        <v>29</v>
      </c>
    </row>
    <row r="18" spans="1:9" ht="17.25" customHeight="1" x14ac:dyDescent="0.4">
      <c r="A18" s="1" t="s">
        <v>23</v>
      </c>
      <c r="B18" s="1">
        <v>2850059</v>
      </c>
      <c r="C18" s="1" t="s">
        <v>24</v>
      </c>
      <c r="D18" s="1">
        <v>5</v>
      </c>
      <c r="E18" s="1">
        <v>5</v>
      </c>
      <c r="F18" s="4" t="s">
        <v>1</v>
      </c>
      <c r="G18" s="1">
        <v>81.23</v>
      </c>
      <c r="H18" s="6" t="s">
        <v>5</v>
      </c>
      <c r="I18" s="1" t="s">
        <v>29</v>
      </c>
    </row>
    <row r="19" spans="1:9" ht="18.75" customHeight="1" x14ac:dyDescent="0.4">
      <c r="A19" s="1" t="s">
        <v>23</v>
      </c>
      <c r="B19" s="1">
        <v>5670004</v>
      </c>
      <c r="C19" s="1" t="s">
        <v>25</v>
      </c>
      <c r="D19" s="1">
        <v>5</v>
      </c>
      <c r="E19" s="1">
        <v>5</v>
      </c>
      <c r="F19" s="4" t="s">
        <v>1</v>
      </c>
      <c r="G19" s="1">
        <v>83.83</v>
      </c>
      <c r="H19" s="6" t="s">
        <v>4</v>
      </c>
      <c r="I19" s="1" t="s">
        <v>29</v>
      </c>
    </row>
    <row r="20" spans="1:9" ht="18.75" customHeight="1" x14ac:dyDescent="0.4">
      <c r="A20" s="1" t="s">
        <v>23</v>
      </c>
      <c r="B20" s="1">
        <v>3147091</v>
      </c>
      <c r="C20" s="1" t="s">
        <v>24</v>
      </c>
      <c r="D20" s="1">
        <v>5</v>
      </c>
      <c r="E20" s="1">
        <v>5</v>
      </c>
      <c r="F20" s="4" t="s">
        <v>1</v>
      </c>
      <c r="G20" s="1">
        <v>67.94</v>
      </c>
      <c r="H20" s="6" t="s">
        <v>6</v>
      </c>
      <c r="I20" s="1" t="s">
        <v>29</v>
      </c>
    </row>
    <row r="21" spans="1:9" ht="18.75" customHeight="1" x14ac:dyDescent="0.4">
      <c r="A21" s="1" t="s">
        <v>23</v>
      </c>
      <c r="B21" s="1">
        <v>8790708</v>
      </c>
      <c r="C21" s="1" t="s">
        <v>24</v>
      </c>
      <c r="D21" s="1">
        <v>6</v>
      </c>
      <c r="E21" s="1">
        <v>6</v>
      </c>
      <c r="F21" s="4" t="s">
        <v>1</v>
      </c>
      <c r="G21" s="1">
        <v>59.33</v>
      </c>
      <c r="H21" s="6" t="s">
        <v>6</v>
      </c>
      <c r="I21" s="1" t="s">
        <v>28</v>
      </c>
    </row>
    <row r="22" spans="1:9" ht="18.75" customHeight="1" x14ac:dyDescent="0.4">
      <c r="A22" s="1" t="s">
        <v>23</v>
      </c>
      <c r="B22" s="1">
        <v>7059809</v>
      </c>
      <c r="C22" s="1" t="s">
        <v>24</v>
      </c>
      <c r="D22" s="1">
        <v>6</v>
      </c>
      <c r="E22" s="1">
        <v>6</v>
      </c>
      <c r="F22" s="4" t="s">
        <v>1</v>
      </c>
      <c r="G22" s="1">
        <v>83.94</v>
      </c>
      <c r="H22" s="6" t="s">
        <v>4</v>
      </c>
      <c r="I22" s="1" t="s">
        <v>28</v>
      </c>
    </row>
    <row r="23" spans="1:9" ht="18.75" customHeight="1" x14ac:dyDescent="0.4">
      <c r="A23" s="1" t="s">
        <v>23</v>
      </c>
      <c r="B23" s="1">
        <v>8689455</v>
      </c>
      <c r="C23" s="1" t="s">
        <v>25</v>
      </c>
      <c r="D23" s="1">
        <v>6</v>
      </c>
      <c r="E23" s="1">
        <v>6</v>
      </c>
      <c r="F23" s="4" t="s">
        <v>1</v>
      </c>
      <c r="G23" s="1">
        <v>77.97</v>
      </c>
      <c r="H23" s="6" t="s">
        <v>5</v>
      </c>
      <c r="I23" s="1" t="s">
        <v>28</v>
      </c>
    </row>
    <row r="24" spans="1:9" ht="18.75" customHeight="1" x14ac:dyDescent="0.4">
      <c r="A24" s="1" t="s">
        <v>23</v>
      </c>
      <c r="B24" s="1">
        <v>4857243</v>
      </c>
      <c r="C24" s="1" t="s">
        <v>25</v>
      </c>
      <c r="D24" s="1">
        <v>6</v>
      </c>
      <c r="E24" s="1">
        <v>6</v>
      </c>
      <c r="F24" s="4" t="s">
        <v>1</v>
      </c>
      <c r="G24" s="1">
        <v>65.52</v>
      </c>
      <c r="H24" s="6" t="s">
        <v>6</v>
      </c>
      <c r="I24" s="1" t="s">
        <v>28</v>
      </c>
    </row>
    <row r="25" spans="1:9" ht="18.75" customHeight="1" x14ac:dyDescent="0.4">
      <c r="A25" s="1" t="s">
        <v>23</v>
      </c>
      <c r="B25" s="1">
        <v>6295401</v>
      </c>
      <c r="C25" s="1" t="s">
        <v>25</v>
      </c>
      <c r="D25" s="1">
        <v>6</v>
      </c>
      <c r="E25" s="1">
        <v>6</v>
      </c>
      <c r="F25" s="4" t="s">
        <v>1</v>
      </c>
      <c r="G25" s="1">
        <v>51.25</v>
      </c>
      <c r="H25" s="6" t="s">
        <v>6</v>
      </c>
      <c r="I25" s="1" t="s">
        <v>28</v>
      </c>
    </row>
    <row r="26" spans="1:9" ht="18.75" customHeight="1" x14ac:dyDescent="0.4">
      <c r="A26" s="1" t="s">
        <v>23</v>
      </c>
      <c r="B26" s="1">
        <v>1331369</v>
      </c>
      <c r="C26" s="1" t="s">
        <v>25</v>
      </c>
      <c r="D26" s="1">
        <v>6</v>
      </c>
      <c r="E26" s="1">
        <v>6</v>
      </c>
      <c r="F26" s="4" t="s">
        <v>1</v>
      </c>
      <c r="G26" s="1">
        <v>59.65</v>
      </c>
      <c r="H26" s="6" t="s">
        <v>6</v>
      </c>
      <c r="I26" s="1" t="s">
        <v>28</v>
      </c>
    </row>
    <row r="27" spans="1:9" ht="18.75" customHeight="1" x14ac:dyDescent="0.4">
      <c r="A27" s="1" t="s">
        <v>23</v>
      </c>
      <c r="B27" s="1">
        <v>6702102</v>
      </c>
      <c r="C27" s="1" t="s">
        <v>24</v>
      </c>
      <c r="D27" s="1">
        <v>6</v>
      </c>
      <c r="E27" s="1">
        <v>6</v>
      </c>
      <c r="F27" s="4" t="s">
        <v>1</v>
      </c>
      <c r="G27" s="1">
        <v>65.260000000000005</v>
      </c>
      <c r="H27" s="6" t="s">
        <v>6</v>
      </c>
      <c r="I27" s="1" t="s">
        <v>28</v>
      </c>
    </row>
    <row r="28" spans="1:9" ht="18.75" customHeight="1" x14ac:dyDescent="0.4">
      <c r="A28" s="1" t="s">
        <v>23</v>
      </c>
      <c r="B28" s="1">
        <v>2649083</v>
      </c>
      <c r="C28" s="1" t="s">
        <v>25</v>
      </c>
      <c r="D28" s="1">
        <v>6</v>
      </c>
      <c r="E28" s="1">
        <v>6</v>
      </c>
      <c r="F28" s="4" t="s">
        <v>1</v>
      </c>
      <c r="G28" s="1">
        <v>67.53</v>
      </c>
      <c r="H28" s="6" t="s">
        <v>6</v>
      </c>
      <c r="I28" s="1" t="s">
        <v>28</v>
      </c>
    </row>
    <row r="29" spans="1:9" ht="18.75" customHeight="1" x14ac:dyDescent="0.4">
      <c r="A29" s="1" t="s">
        <v>23</v>
      </c>
      <c r="B29" s="1">
        <v>1272336</v>
      </c>
      <c r="C29" s="1" t="s">
        <v>25</v>
      </c>
      <c r="D29" s="1">
        <v>6</v>
      </c>
      <c r="E29" s="1">
        <v>6</v>
      </c>
      <c r="F29" s="4" t="s">
        <v>1</v>
      </c>
      <c r="G29" s="1">
        <v>64.12</v>
      </c>
      <c r="H29" s="6" t="s">
        <v>6</v>
      </c>
      <c r="I29" s="1" t="s">
        <v>28</v>
      </c>
    </row>
    <row r="30" spans="1:9" ht="18.75" customHeight="1" x14ac:dyDescent="0.4">
      <c r="A30" s="1" t="s">
        <v>23</v>
      </c>
      <c r="B30" s="1">
        <v>7596000</v>
      </c>
      <c r="C30" s="1" t="s">
        <v>25</v>
      </c>
      <c r="D30" s="1">
        <v>6</v>
      </c>
      <c r="E30" s="1">
        <v>6</v>
      </c>
      <c r="F30" s="4" t="s">
        <v>1</v>
      </c>
      <c r="G30" s="1">
        <v>63.11</v>
      </c>
      <c r="H30" s="6" t="s">
        <v>6</v>
      </c>
      <c r="I30" s="1" t="s">
        <v>28</v>
      </c>
    </row>
    <row r="31" spans="1:9" ht="18.75" customHeight="1" x14ac:dyDescent="0.4">
      <c r="A31" s="1" t="s">
        <v>23</v>
      </c>
      <c r="B31" s="1">
        <v>5835662</v>
      </c>
      <c r="C31" s="1" t="s">
        <v>24</v>
      </c>
      <c r="D31" s="1">
        <v>6</v>
      </c>
      <c r="E31" s="1">
        <v>6</v>
      </c>
      <c r="F31" s="4" t="s">
        <v>1</v>
      </c>
      <c r="G31" s="1">
        <v>65.14</v>
      </c>
      <c r="H31" s="6" t="s">
        <v>6</v>
      </c>
      <c r="I31" s="1" t="s">
        <v>28</v>
      </c>
    </row>
    <row r="32" spans="1:9" ht="18.75" customHeight="1" x14ac:dyDescent="0.4">
      <c r="A32" s="1" t="s">
        <v>23</v>
      </c>
      <c r="B32" s="1">
        <v>5141997</v>
      </c>
      <c r="C32" s="1" t="s">
        <v>25</v>
      </c>
      <c r="D32" s="1">
        <v>6</v>
      </c>
      <c r="E32" s="1">
        <v>6</v>
      </c>
      <c r="F32" s="4" t="s">
        <v>1</v>
      </c>
      <c r="G32" s="1">
        <v>65.45</v>
      </c>
      <c r="H32" s="6" t="s">
        <v>6</v>
      </c>
      <c r="I32" s="1" t="s">
        <v>28</v>
      </c>
    </row>
    <row r="33" spans="1:9" ht="18.75" customHeight="1" x14ac:dyDescent="0.4">
      <c r="A33" s="1" t="s">
        <v>23</v>
      </c>
      <c r="B33" s="1">
        <v>2563773</v>
      </c>
      <c r="C33" s="1" t="s">
        <v>25</v>
      </c>
      <c r="D33" s="1">
        <v>6</v>
      </c>
      <c r="E33" s="1">
        <v>6</v>
      </c>
      <c r="F33" s="4" t="s">
        <v>1</v>
      </c>
      <c r="G33" s="1">
        <v>64.75</v>
      </c>
      <c r="H33" s="6" t="s">
        <v>6</v>
      </c>
      <c r="I33" s="1" t="s">
        <v>28</v>
      </c>
    </row>
    <row r="34" spans="1:9" ht="18.75" customHeight="1" x14ac:dyDescent="0.4">
      <c r="A34" s="1" t="s">
        <v>23</v>
      </c>
      <c r="B34" s="1">
        <v>9758561</v>
      </c>
      <c r="C34" s="1" t="s">
        <v>24</v>
      </c>
      <c r="D34" s="1">
        <v>6</v>
      </c>
      <c r="E34" s="1">
        <v>6</v>
      </c>
      <c r="F34" s="4" t="s">
        <v>1</v>
      </c>
      <c r="G34" s="1">
        <v>76.97</v>
      </c>
      <c r="H34" s="6" t="s">
        <v>5</v>
      </c>
      <c r="I34" s="1" t="s">
        <v>28</v>
      </c>
    </row>
    <row r="35" spans="1:9" ht="18.75" customHeight="1" x14ac:dyDescent="0.4">
      <c r="A35" s="1" t="s">
        <v>23</v>
      </c>
      <c r="B35" s="1">
        <v>4117375</v>
      </c>
      <c r="C35" s="1" t="s">
        <v>24</v>
      </c>
      <c r="D35" s="1">
        <v>6</v>
      </c>
      <c r="E35" s="1">
        <v>6</v>
      </c>
      <c r="F35" s="4" t="s">
        <v>1</v>
      </c>
      <c r="G35" s="1">
        <v>67.45</v>
      </c>
      <c r="H35" s="6" t="s">
        <v>6</v>
      </c>
      <c r="I35" s="1" t="s">
        <v>28</v>
      </c>
    </row>
    <row r="36" spans="1:9" ht="18.75" customHeight="1" x14ac:dyDescent="0.4">
      <c r="A36" s="1" t="s">
        <v>23</v>
      </c>
      <c r="B36" s="1">
        <v>2431668</v>
      </c>
      <c r="C36" s="1" t="s">
        <v>24</v>
      </c>
      <c r="D36" s="1">
        <v>7</v>
      </c>
      <c r="E36" s="1">
        <v>7</v>
      </c>
      <c r="F36" s="4" t="s">
        <v>1</v>
      </c>
      <c r="G36" s="1">
        <v>93.14</v>
      </c>
      <c r="H36" s="6" t="s">
        <v>4</v>
      </c>
      <c r="I36" s="1" t="s">
        <v>30</v>
      </c>
    </row>
    <row r="37" spans="1:9" ht="18.75" customHeight="1" x14ac:dyDescent="0.4">
      <c r="A37" s="1" t="s">
        <v>23</v>
      </c>
      <c r="B37" s="1">
        <v>1851486</v>
      </c>
      <c r="C37" s="1" t="s">
        <v>25</v>
      </c>
      <c r="D37" s="1">
        <v>7</v>
      </c>
      <c r="E37" s="1">
        <v>7</v>
      </c>
      <c r="F37" s="4" t="s">
        <v>1</v>
      </c>
      <c r="G37" s="1">
        <v>75.73</v>
      </c>
      <c r="H37" s="6" t="s">
        <v>6</v>
      </c>
      <c r="I37" s="1" t="s">
        <v>30</v>
      </c>
    </row>
    <row r="38" spans="1:9" ht="18.75" customHeight="1" x14ac:dyDescent="0.4">
      <c r="A38" s="1" t="s">
        <v>23</v>
      </c>
      <c r="B38" s="1">
        <v>9776755</v>
      </c>
      <c r="C38" s="1" t="s">
        <v>24</v>
      </c>
      <c r="D38" s="1">
        <v>7</v>
      </c>
      <c r="E38" s="1">
        <v>7</v>
      </c>
      <c r="F38" s="4" t="s">
        <v>1</v>
      </c>
      <c r="G38" s="1">
        <v>85.28</v>
      </c>
      <c r="H38" s="6" t="s">
        <v>5</v>
      </c>
      <c r="I38" s="1" t="s">
        <v>30</v>
      </c>
    </row>
    <row r="39" spans="1:9" ht="18.75" customHeight="1" x14ac:dyDescent="0.4">
      <c r="A39" s="1" t="s">
        <v>23</v>
      </c>
      <c r="B39" s="1">
        <v>7067093</v>
      </c>
      <c r="C39" s="1" t="s">
        <v>24</v>
      </c>
      <c r="D39" s="1">
        <v>7</v>
      </c>
      <c r="E39" s="1">
        <v>7</v>
      </c>
      <c r="F39" s="4" t="s">
        <v>1</v>
      </c>
      <c r="G39" s="1">
        <v>83.36</v>
      </c>
      <c r="H39" s="6" t="s">
        <v>5</v>
      </c>
      <c r="I39" s="1" t="s">
        <v>30</v>
      </c>
    </row>
    <row r="40" spans="1:9" ht="18.75" customHeight="1" x14ac:dyDescent="0.4">
      <c r="A40" s="1" t="s">
        <v>23</v>
      </c>
      <c r="B40" s="1">
        <v>4210153</v>
      </c>
      <c r="C40" s="1" t="s">
        <v>24</v>
      </c>
      <c r="D40" s="1">
        <v>8</v>
      </c>
      <c r="E40" s="1">
        <v>8</v>
      </c>
      <c r="F40" s="4" t="s">
        <v>1</v>
      </c>
      <c r="G40" s="1">
        <v>71.040000000000006</v>
      </c>
      <c r="H40" s="6" t="s">
        <v>6</v>
      </c>
      <c r="I40" s="1" t="s">
        <v>29</v>
      </c>
    </row>
    <row r="41" spans="1:9" ht="18.75" customHeight="1" x14ac:dyDescent="0.4">
      <c r="A41" s="1" t="s">
        <v>23</v>
      </c>
      <c r="B41" s="1">
        <v>1308930</v>
      </c>
      <c r="C41" s="1" t="s">
        <v>25</v>
      </c>
      <c r="D41" s="1">
        <v>8</v>
      </c>
      <c r="E41" s="1">
        <v>8</v>
      </c>
      <c r="F41" s="4" t="s">
        <v>1</v>
      </c>
      <c r="G41" s="1">
        <v>92</v>
      </c>
      <c r="H41" s="6" t="s">
        <v>4</v>
      </c>
      <c r="I41" s="1" t="s">
        <v>29</v>
      </c>
    </row>
    <row r="42" spans="1:9" ht="18.75" customHeight="1" x14ac:dyDescent="0.4">
      <c r="A42" s="1" t="s">
        <v>23</v>
      </c>
      <c r="B42" s="1">
        <v>3222723</v>
      </c>
      <c r="C42" s="1" t="s">
        <v>24</v>
      </c>
      <c r="D42" s="1">
        <v>8</v>
      </c>
      <c r="E42" s="1">
        <v>8</v>
      </c>
      <c r="F42" s="4" t="s">
        <v>1</v>
      </c>
      <c r="G42" s="1">
        <v>70.150000000000006</v>
      </c>
      <c r="H42" s="6" t="s">
        <v>6</v>
      </c>
      <c r="I42" s="1" t="s">
        <v>29</v>
      </c>
    </row>
    <row r="43" spans="1:9" ht="18.75" customHeight="1" x14ac:dyDescent="0.4">
      <c r="A43" s="1" t="s">
        <v>23</v>
      </c>
      <c r="B43" s="1">
        <v>3916365</v>
      </c>
      <c r="C43" s="1" t="s">
        <v>24</v>
      </c>
      <c r="D43" s="1">
        <v>8</v>
      </c>
      <c r="E43" s="1">
        <v>8</v>
      </c>
      <c r="F43" s="4" t="s">
        <v>1</v>
      </c>
      <c r="G43" s="1">
        <v>71.19</v>
      </c>
      <c r="H43" s="6" t="s">
        <v>6</v>
      </c>
      <c r="I43" s="1" t="s">
        <v>29</v>
      </c>
    </row>
    <row r="44" spans="1:9" ht="18.75" customHeight="1" x14ac:dyDescent="0.4">
      <c r="A44" s="1" t="s">
        <v>23</v>
      </c>
      <c r="B44" s="1">
        <v>4211014</v>
      </c>
      <c r="C44" s="1" t="s">
        <v>25</v>
      </c>
      <c r="D44" s="1">
        <v>9</v>
      </c>
      <c r="E44" s="1">
        <v>9</v>
      </c>
      <c r="F44" s="4" t="s">
        <v>1</v>
      </c>
      <c r="G44" s="1">
        <v>87.5</v>
      </c>
      <c r="H44" s="6" t="s">
        <v>4</v>
      </c>
      <c r="I44" s="1" t="s">
        <v>31</v>
      </c>
    </row>
    <row r="45" spans="1:9" ht="18.75" customHeight="1" x14ac:dyDescent="0.4">
      <c r="A45" s="1" t="s">
        <v>23</v>
      </c>
      <c r="B45" s="1">
        <v>7137284</v>
      </c>
      <c r="C45" s="1" t="s">
        <v>24</v>
      </c>
      <c r="D45" s="1">
        <v>9</v>
      </c>
      <c r="E45" s="1">
        <v>9</v>
      </c>
      <c r="F45" s="4" t="s">
        <v>1</v>
      </c>
      <c r="G45" s="1">
        <v>89.43</v>
      </c>
      <c r="H45" s="6" t="s">
        <v>4</v>
      </c>
      <c r="I45" s="1" t="s">
        <v>31</v>
      </c>
    </row>
    <row r="46" spans="1:9" ht="18.75" customHeight="1" x14ac:dyDescent="0.4">
      <c r="A46" s="1" t="s">
        <v>23</v>
      </c>
      <c r="B46" s="1">
        <v>6626271</v>
      </c>
      <c r="C46" s="1" t="s">
        <v>25</v>
      </c>
      <c r="D46" s="1">
        <v>9</v>
      </c>
      <c r="E46" s="1">
        <v>9</v>
      </c>
      <c r="F46" s="4" t="s">
        <v>1</v>
      </c>
      <c r="G46" s="1">
        <v>76.349999999999994</v>
      </c>
      <c r="H46" s="6" t="s">
        <v>6</v>
      </c>
      <c r="I46" s="1" t="s">
        <v>26</v>
      </c>
    </row>
    <row r="47" spans="1:9" ht="18.75" customHeight="1" x14ac:dyDescent="0.4">
      <c r="A47" s="1" t="s">
        <v>23</v>
      </c>
      <c r="B47" s="1">
        <v>9326623</v>
      </c>
      <c r="C47" s="1" t="s">
        <v>24</v>
      </c>
      <c r="D47" s="1">
        <v>9</v>
      </c>
      <c r="E47" s="1">
        <v>9</v>
      </c>
      <c r="F47" s="4" t="s">
        <v>1</v>
      </c>
      <c r="G47" s="1">
        <v>74</v>
      </c>
      <c r="H47" s="6" t="s">
        <v>6</v>
      </c>
      <c r="I47" s="1" t="s">
        <v>26</v>
      </c>
    </row>
    <row r="48" spans="1:9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</sheetData>
  <sheetProtection formatColumns="0"/>
  <dataValidations count="4">
    <dataValidation type="list" allowBlank="1" showInputMessage="1" showErrorMessage="1" sqref="H2:H47">
      <formula1>"победитель,призёр,участник"</formula1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E2:E47">
      <formula1>D2</formula1>
    </dataValidation>
    <dataValidation type="list" showInputMessage="1" showErrorMessage="1" sqref="A2">
      <formula1>#REF!</formula1>
    </dataValidation>
    <dataValidation type="list" allowBlank="1" showInputMessage="1" showErrorMessage="1" sqref="F2:F47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user</cp:lastModifiedBy>
  <cp:lastPrinted>2018-10-15T08:35:26Z</cp:lastPrinted>
  <dcterms:created xsi:type="dcterms:W3CDTF">2015-07-15T10:31:10Z</dcterms:created>
  <dcterms:modified xsi:type="dcterms:W3CDTF">2024-11-05T13:01:24Z</dcterms:modified>
</cp:coreProperties>
</file>